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aaa3808a235de1/Work/Writing/BPEA Fall 2022 Comment/Charts/"/>
    </mc:Choice>
  </mc:AlternateContent>
  <xr:revisionPtr revIDLastSave="24" documentId="13_ncr:40009_{25FD56C8-F4A3-4F85-B37A-0CC1B37585EF}" xr6:coauthVersionLast="47" xr6:coauthVersionMax="47" xr10:uidLastSave="{85A0B51F-8D15-491A-8C9F-0C8172130E78}"/>
  <bookViews>
    <workbookView xWindow="-96" yWindow="-96" windowWidth="23232" windowHeight="12552" xr2:uid="{00000000-000D-0000-FFFF-FFFF00000000}"/>
  </bookViews>
  <sheets>
    <sheet name="ARP Counterfactual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" l="1"/>
  <c r="K21" i="1"/>
  <c r="L21" i="1"/>
  <c r="J22" i="1"/>
  <c r="K22" i="1"/>
  <c r="L22" i="1"/>
  <c r="K3" i="1"/>
  <c r="L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" i="1"/>
  <c r="L2" i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</calcChain>
</file>

<file path=xl/sharedStrings.xml><?xml version="1.0" encoding="utf-8"?>
<sst xmlns="http://schemas.openxmlformats.org/spreadsheetml/2006/main" count="32" uniqueCount="32">
  <si>
    <t>t</t>
  </si>
  <si>
    <t>2021m1</t>
  </si>
  <si>
    <t>2021m2</t>
  </si>
  <si>
    <t>2021m3</t>
  </si>
  <si>
    <t>2021m4</t>
  </si>
  <si>
    <t>2021m5</t>
  </si>
  <si>
    <t>2021m6</t>
  </si>
  <si>
    <t>2021m7</t>
  </si>
  <si>
    <t>2021m8</t>
  </si>
  <si>
    <t>2021m9</t>
  </si>
  <si>
    <t>2021m10</t>
  </si>
  <si>
    <t>2021m11</t>
  </si>
  <si>
    <t>2021m12</t>
  </si>
  <si>
    <t>2022m1</t>
  </si>
  <si>
    <t>2022m2</t>
  </si>
  <si>
    <t>2022m3</t>
  </si>
  <si>
    <t>2022m4</t>
  </si>
  <si>
    <t>2022m5</t>
  </si>
  <si>
    <t>2022m6</t>
  </si>
  <si>
    <t>2022m7</t>
  </si>
  <si>
    <t>Other</t>
  </si>
  <si>
    <t>Core_monthly_Actual</t>
  </si>
  <si>
    <t>Core_12month_Actual</t>
  </si>
  <si>
    <t>Core_monthly_Counterfactual</t>
  </si>
  <si>
    <t>Core_12month_Counterfactual</t>
  </si>
  <si>
    <t>vu_monthly_Actual</t>
  </si>
  <si>
    <t>vu_12ma_Actual</t>
  </si>
  <si>
    <t>vu_monthly_Counterfactual</t>
  </si>
  <si>
    <t>vu_12ma_Counterfactual</t>
  </si>
  <si>
    <t>2022m8</t>
  </si>
  <si>
    <t>2022m9</t>
  </si>
  <si>
    <t>American Rescue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</si>
</sst>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3888888888888888E-2"/>
          <c:y val="0.10532407407407407"/>
          <c:w val="0.96527777777777779"/>
          <c:h val="0.832870370370370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'ARP Counterfactual'!$K$1</c:f>
              <c:strCache>
                <c:ptCount val="1"/>
                <c:pt idx="0">
                  <c:v>American Rescue Plan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'ARP Counterfactual'!$J$2:$J$22</c:f>
              <c:numCache>
                <c:formatCode>m/d/yyyy</c:formatCode>
                <c:ptCount val="21"/>
                <c:pt idx="0">
                  <c:v>44227</c:v>
                </c:pt>
                <c:pt idx="1">
                  <c:v>44255</c:v>
                </c:pt>
                <c:pt idx="2">
                  <c:v>44286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  <c:pt idx="9">
                  <c:v>44500</c:v>
                </c:pt>
                <c:pt idx="10">
                  <c:v>44530</c:v>
                </c:pt>
                <c:pt idx="11">
                  <c:v>44561</c:v>
                </c:pt>
                <c:pt idx="12">
                  <c:v>44592</c:v>
                </c:pt>
                <c:pt idx="13">
                  <c:v>44620</c:v>
                </c:pt>
                <c:pt idx="14">
                  <c:v>44651</c:v>
                </c:pt>
                <c:pt idx="15">
                  <c:v>44681</c:v>
                </c:pt>
                <c:pt idx="16">
                  <c:v>44712</c:v>
                </c:pt>
                <c:pt idx="17">
                  <c:v>44742</c:v>
                </c:pt>
                <c:pt idx="18">
                  <c:v>44773</c:v>
                </c:pt>
                <c:pt idx="19">
                  <c:v>44804</c:v>
                </c:pt>
                <c:pt idx="20">
                  <c:v>44834</c:v>
                </c:pt>
              </c:numCache>
            </c:numRef>
          </c:cat>
          <c:val>
            <c:numRef>
              <c:f>'ARP Counterfactual'!$K$2:$K$22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4.0756000000000014E-2</c:v>
                </c:pt>
                <c:pt idx="4">
                  <c:v>5.0961000000000034E-2</c:v>
                </c:pt>
                <c:pt idx="5">
                  <c:v>6.320199999999998E-2</c:v>
                </c:pt>
                <c:pt idx="6">
                  <c:v>7.7020000000000088E-2</c:v>
                </c:pt>
                <c:pt idx="7">
                  <c:v>9.7064000000000483E-2</c:v>
                </c:pt>
                <c:pt idx="8">
                  <c:v>0.12940500000000021</c:v>
                </c:pt>
                <c:pt idx="9">
                  <c:v>0.18284099999999981</c:v>
                </c:pt>
                <c:pt idx="10">
                  <c:v>0.27306399999999975</c:v>
                </c:pt>
                <c:pt idx="11">
                  <c:v>0.43723400000000012</c:v>
                </c:pt>
                <c:pt idx="12">
                  <c:v>0.65446799999999961</c:v>
                </c:pt>
                <c:pt idx="13">
                  <c:v>0.95061700000000027</c:v>
                </c:pt>
                <c:pt idx="14">
                  <c:v>1.374206</c:v>
                </c:pt>
                <c:pt idx="15">
                  <c:v>1.8654599999999997</c:v>
                </c:pt>
                <c:pt idx="16">
                  <c:v>2.3732619999999995</c:v>
                </c:pt>
                <c:pt idx="17">
                  <c:v>2.9408719999999997</c:v>
                </c:pt>
                <c:pt idx="18">
                  <c:v>3.5041060000000002</c:v>
                </c:pt>
                <c:pt idx="19">
                  <c:v>3.8542659999999991</c:v>
                </c:pt>
                <c:pt idx="20">
                  <c:v>4.1736259999999996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0B-4433-A090-C96C5D69B393}"/>
            </c:ext>
          </c:extLst>
        </c:ser>
        <c:ser>
          <c:idx val="1"/>
          <c:order val="1"/>
          <c:tx>
            <c:strRef>
              <c:f>'ARP Counterfactual'!$L$1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'ARP Counterfactual'!$J$2:$J$22</c:f>
              <c:numCache>
                <c:formatCode>m/d/yyyy</c:formatCode>
                <c:ptCount val="21"/>
                <c:pt idx="0">
                  <c:v>44227</c:v>
                </c:pt>
                <c:pt idx="1">
                  <c:v>44255</c:v>
                </c:pt>
                <c:pt idx="2">
                  <c:v>44286</c:v>
                </c:pt>
                <c:pt idx="3">
                  <c:v>44316</c:v>
                </c:pt>
                <c:pt idx="4">
                  <c:v>44347</c:v>
                </c:pt>
                <c:pt idx="5">
                  <c:v>44377</c:v>
                </c:pt>
                <c:pt idx="6">
                  <c:v>44408</c:v>
                </c:pt>
                <c:pt idx="7">
                  <c:v>44439</c:v>
                </c:pt>
                <c:pt idx="8">
                  <c:v>44469</c:v>
                </c:pt>
                <c:pt idx="9">
                  <c:v>44500</c:v>
                </c:pt>
                <c:pt idx="10">
                  <c:v>44530</c:v>
                </c:pt>
                <c:pt idx="11">
                  <c:v>44561</c:v>
                </c:pt>
                <c:pt idx="12">
                  <c:v>44592</c:v>
                </c:pt>
                <c:pt idx="13">
                  <c:v>44620</c:v>
                </c:pt>
                <c:pt idx="14">
                  <c:v>44651</c:v>
                </c:pt>
                <c:pt idx="15">
                  <c:v>44681</c:v>
                </c:pt>
                <c:pt idx="16">
                  <c:v>44712</c:v>
                </c:pt>
                <c:pt idx="17">
                  <c:v>44742</c:v>
                </c:pt>
                <c:pt idx="18">
                  <c:v>44773</c:v>
                </c:pt>
                <c:pt idx="19">
                  <c:v>44804</c:v>
                </c:pt>
                <c:pt idx="20">
                  <c:v>44834</c:v>
                </c:pt>
              </c:numCache>
            </c:numRef>
          </c:cat>
          <c:val>
            <c:numRef>
              <c:f>'ARP Counterfactual'!$L$2:$L$22</c:f>
              <c:numCache>
                <c:formatCode>General</c:formatCode>
                <c:ptCount val="21"/>
                <c:pt idx="0">
                  <c:v>1.506464</c:v>
                </c:pt>
                <c:pt idx="1">
                  <c:v>2.4919769999999999</c:v>
                </c:pt>
                <c:pt idx="2">
                  <c:v>2.0357460000000001</c:v>
                </c:pt>
                <c:pt idx="3">
                  <c:v>2.7033489999999998</c:v>
                </c:pt>
                <c:pt idx="4">
                  <c:v>3.5392619999999999</c:v>
                </c:pt>
                <c:pt idx="5">
                  <c:v>3.93085</c:v>
                </c:pt>
                <c:pt idx="6">
                  <c:v>2.6874669999999998</c:v>
                </c:pt>
                <c:pt idx="7">
                  <c:v>3.9284819999999998</c:v>
                </c:pt>
                <c:pt idx="8">
                  <c:v>4.8394589999999997</c:v>
                </c:pt>
                <c:pt idx="9">
                  <c:v>6.0687530000000001</c:v>
                </c:pt>
                <c:pt idx="10">
                  <c:v>5.5826770000000003</c:v>
                </c:pt>
                <c:pt idx="11">
                  <c:v>4.838546</c:v>
                </c:pt>
                <c:pt idx="12">
                  <c:v>6.4870380000000001</c:v>
                </c:pt>
                <c:pt idx="13">
                  <c:v>5.555752</c:v>
                </c:pt>
                <c:pt idx="14">
                  <c:v>4.5284060000000004</c:v>
                </c:pt>
                <c:pt idx="15">
                  <c:v>4.6625180000000004</c:v>
                </c:pt>
                <c:pt idx="16">
                  <c:v>4.838508</c:v>
                </c:pt>
                <c:pt idx="17">
                  <c:v>6.1896870000000002</c:v>
                </c:pt>
                <c:pt idx="18">
                  <c:v>2.9789279999999998</c:v>
                </c:pt>
                <c:pt idx="19">
                  <c:v>5.3687480000000001</c:v>
                </c:pt>
                <c:pt idx="20">
                  <c:v>4.134118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0B-4433-A090-C96C5D69B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947191"/>
        <c:axId val="55945551"/>
      </c:barChart>
      <c:dateAx>
        <c:axId val="55947191"/>
        <c:scaling>
          <c:orientation val="minMax"/>
          <c:max val="44805"/>
        </c:scaling>
        <c:delete val="0"/>
        <c:axPos val="b"/>
        <c:numFmt formatCode="mmm\ yy" sourceLinked="0"/>
        <c:majorTickMark val="in"/>
        <c:minorTickMark val="none"/>
        <c:tickLblPos val="low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945551"/>
        <c:crosses val="autoZero"/>
        <c:auto val="0"/>
        <c:lblOffset val="15"/>
        <c:baseTimeUnit val="months"/>
        <c:majorUnit val="3"/>
        <c:majorTimeUnit val="months"/>
      </c:dateAx>
      <c:valAx>
        <c:axId val="55945551"/>
        <c:scaling>
          <c:orientation val="minMax"/>
          <c:max val="10"/>
          <c:min val="0"/>
        </c:scaling>
        <c:delete val="0"/>
        <c:axPos val="l"/>
        <c:majorGridlines>
          <c:spPr>
            <a:ln w="3175" cap="flat" cmpd="sng" algn="ctr">
              <a:solidFill>
                <a:srgbClr val="F2F2F2"/>
              </a:solidFill>
              <a:prstDash val="solid"/>
              <a:round/>
              <a:headEnd type="none" w="med" len="med"/>
              <a:tailEnd type="none" w="med" len="med"/>
            </a:ln>
            <a:effectLst/>
          </c:spPr>
        </c:majorGridlines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rgbClr val="000000">
                <a:lumMod val="100000"/>
              </a:srgbClr>
            </a:solidFill>
            <a:prstDash val="solid"/>
            <a:round/>
            <a:headEnd type="none" w="med" len="med"/>
            <a:tailEnd type="non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947191"/>
        <c:crosses val="autoZero"/>
        <c:crossBetween val="between"/>
        <c:majorUnit val="1"/>
      </c:valAx>
      <c:spPr>
        <a:noFill/>
        <a:ln>
          <a:solidFill>
            <a:srgbClr val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9.5311953193350812E-2"/>
          <c:y val="0.12060403907844852"/>
          <c:w val="0.41510471347331585"/>
          <c:h val="0.137954214056576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>
          <a:solidFill>
            <a:srgbClr val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18</xdr:col>
      <xdr:colOff>457200</xdr:colOff>
      <xdr:row>16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7834D7-7ADE-4244-A3A8-FA9A4E107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17</xdr:row>
      <xdr:rowOff>0</xdr:rowOff>
    </xdr:from>
    <xdr:to>
      <xdr:col>18</xdr:col>
      <xdr:colOff>457200</xdr:colOff>
      <xdr:row>17</xdr:row>
      <xdr:rowOff>123801</xdr:rowOff>
    </xdr:to>
    <xdr:sp macro="" textlink="">
      <xdr:nvSpPr>
        <xdr:cNvPr id="4" name="CEAUnitBox">
          <a:extLst>
            <a:ext uri="{FF2B5EF4-FFF2-40B4-BE49-F238E27FC236}">
              <a16:creationId xmlns:a16="http://schemas.microsoft.com/office/drawing/2014/main" id="{E937D023-DD58-C51F-115C-66A14AFA5170}"/>
            </a:ext>
          </a:extLst>
        </xdr:cNvPr>
        <xdr:cNvSpPr txBox="1"/>
      </xdr:nvSpPr>
      <xdr:spPr>
        <a:xfrm>
          <a:off x="8343900" y="3108960"/>
          <a:ext cx="3657600" cy="123801"/>
        </a:xfrm>
        <a:prstGeom prst="rect">
          <a:avLst/>
        </a:prstGeom>
      </xdr:spPr>
      <xdr:txBody>
        <a:bodyPr vert="horz" wrap="square" lIns="91440" tIns="0" rIns="0" bIns="0" rtlCol="0" anchor="ctr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Source: Author's calculations based on Ball, Leigh, and Mishra (2022).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0.06019</cdr:y>
    </cdr:to>
    <cdr:sp macro="" textlink="">
      <cdr:nvSpPr>
        <cdr:cNvPr id="2" name="CEATitleBox">
          <a:extLst xmlns:a="http://schemas.openxmlformats.org/drawingml/2006/main">
            <a:ext uri="{FF2B5EF4-FFF2-40B4-BE49-F238E27FC236}">
              <a16:creationId xmlns:a16="http://schemas.microsoft.com/office/drawing/2014/main" id="{0A3AB807-ED43-8086-488D-D56AB147690B}"/>
            </a:ext>
          </a:extLst>
        </cdr:cNvPr>
        <cdr:cNvSpPr txBox="1"/>
      </cdr:nvSpPr>
      <cdr:spPr>
        <a:xfrm xmlns:a="http://schemas.openxmlformats.org/drawingml/2006/main">
          <a:off x="0" y="0"/>
          <a:ext cx="3657600" cy="165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Arial" panose="020B0604020202020204" pitchFamily="34" charset="0"/>
              <a:cs typeface="Arial" panose="020B0604020202020204" pitchFamily="34" charset="0"/>
            </a:rPr>
            <a:t>Median CPI Inflation</a:t>
          </a:r>
        </a:p>
      </cdr:txBody>
    </cdr:sp>
  </cdr:relSizeAnchor>
  <cdr:relSizeAnchor xmlns:cdr="http://schemas.openxmlformats.org/drawingml/2006/chartDrawing">
    <cdr:from>
      <cdr:x>0</cdr:x>
      <cdr:y>0.06019</cdr:y>
    </cdr:from>
    <cdr:to>
      <cdr:x>1</cdr:x>
      <cdr:y>0.10532</cdr:y>
    </cdr:to>
    <cdr:sp macro="" textlink="">
      <cdr:nvSpPr>
        <cdr:cNvPr id="3" name="CEAUnitBox">
          <a:extLst xmlns:a="http://schemas.openxmlformats.org/drawingml/2006/main">
            <a:ext uri="{FF2B5EF4-FFF2-40B4-BE49-F238E27FC236}">
              <a16:creationId xmlns:a16="http://schemas.microsoft.com/office/drawing/2014/main" id="{74E973FD-E905-6669-A053-2DE59503C532}"/>
            </a:ext>
          </a:extLst>
        </cdr:cNvPr>
        <cdr:cNvSpPr txBox="1"/>
      </cdr:nvSpPr>
      <cdr:spPr>
        <a:xfrm xmlns:a="http://schemas.openxmlformats.org/drawingml/2006/main">
          <a:off x="0" y="165100"/>
          <a:ext cx="3657600" cy="1238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lIns="91440" tIns="0" rIns="0" bIns="0" rtlCol="0" anchor="ctr"/>
        <a:lstStyle xmlns:a="http://schemas.openxmlformats.org/drawingml/2006/main"/>
        <a:p xmlns:a="http://schemas.openxmlformats.org/drawingml/2006/main"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Monthly</a:t>
          </a:r>
          <a:r>
            <a:rPr lang="en-US" sz="900" b="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US" sz="900" b="0">
              <a:latin typeface="Arial" panose="020B0604020202020204" pitchFamily="34" charset="0"/>
              <a:cs typeface="Arial" panose="020B0604020202020204" pitchFamily="34" charset="0"/>
            </a:rPr>
            <a:t>Percent Change, Annual Rate</a:t>
          </a:r>
        </a:p>
      </cdr:txBody>
    </cdr:sp>
  </cdr:relSizeAnchor>
</c:userShape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topLeftCell="C1" workbookViewId="0">
      <selection activeCell="M5" sqref="M5"/>
    </sheetView>
  </sheetViews>
  <sheetFormatPr defaultRowHeight="14.4" x14ac:dyDescent="0.55000000000000004"/>
  <cols>
    <col min="10" max="10" width="9.15625" bestFit="1" customWidth="1"/>
  </cols>
  <sheetData>
    <row r="1" spans="1:12" x14ac:dyDescent="0.55000000000000004">
      <c r="A1" t="s">
        <v>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K1" t="s">
        <v>31</v>
      </c>
      <c r="L1" t="s">
        <v>20</v>
      </c>
    </row>
    <row r="2" spans="1:12" x14ac:dyDescent="0.55000000000000004">
      <c r="A2" t="s">
        <v>1</v>
      </c>
      <c r="B2">
        <v>1.506464</v>
      </c>
      <c r="C2">
        <v>2.1460340000000002</v>
      </c>
      <c r="D2">
        <v>1.506464</v>
      </c>
      <c r="E2">
        <v>2.1460240000000002</v>
      </c>
      <c r="F2">
        <v>0.71041259999999995</v>
      </c>
      <c r="G2">
        <v>0.57123449999999998</v>
      </c>
      <c r="H2">
        <v>0.71041259999999995</v>
      </c>
      <c r="I2">
        <v>0.57123449999999998</v>
      </c>
      <c r="J2" s="1">
        <v>44227</v>
      </c>
      <c r="K2">
        <f>B2-D2</f>
        <v>0</v>
      </c>
      <c r="L2">
        <f>D2</f>
        <v>1.506464</v>
      </c>
    </row>
    <row r="3" spans="1:12" x14ac:dyDescent="0.55000000000000004">
      <c r="A3" t="s">
        <v>2</v>
      </c>
      <c r="B3">
        <v>2.4919769999999999</v>
      </c>
      <c r="C3">
        <v>2.1044930000000002</v>
      </c>
      <c r="D3">
        <v>2.4919769999999999</v>
      </c>
      <c r="E3">
        <v>2.1044839999999998</v>
      </c>
      <c r="F3">
        <v>0.78662929999999998</v>
      </c>
      <c r="G3">
        <v>0.53466460000000005</v>
      </c>
      <c r="H3">
        <v>0.78662929999999998</v>
      </c>
      <c r="I3">
        <v>0.53466460000000005</v>
      </c>
      <c r="J3" s="1">
        <f>EOMONTH(J2, 1)</f>
        <v>44255</v>
      </c>
      <c r="K3">
        <f t="shared" ref="K3:K20" si="0">B3-D3</f>
        <v>0</v>
      </c>
      <c r="L3">
        <f t="shared" ref="L3:L20" si="1">D3</f>
        <v>2.4919769999999999</v>
      </c>
    </row>
    <row r="4" spans="1:12" x14ac:dyDescent="0.55000000000000004">
      <c r="A4" t="s">
        <v>3</v>
      </c>
      <c r="B4">
        <v>2.0357460000000001</v>
      </c>
      <c r="C4">
        <v>2.0442580000000001</v>
      </c>
      <c r="D4">
        <v>2.0357460000000001</v>
      </c>
      <c r="E4">
        <v>2.044251</v>
      </c>
      <c r="F4">
        <v>0.87503869999999995</v>
      </c>
      <c r="G4">
        <v>0.53874279999999997</v>
      </c>
      <c r="H4">
        <v>0.87503869999999995</v>
      </c>
      <c r="I4">
        <v>0.53874279999999997</v>
      </c>
      <c r="J4" s="1">
        <f t="shared" ref="J4:J22" si="2">EOMONTH(J3, 1)</f>
        <v>44286</v>
      </c>
      <c r="K4">
        <f t="shared" si="0"/>
        <v>0</v>
      </c>
      <c r="L4">
        <f t="shared" si="1"/>
        <v>2.0357460000000001</v>
      </c>
    </row>
    <row r="5" spans="1:12" x14ac:dyDescent="0.55000000000000004">
      <c r="A5" t="s">
        <v>4</v>
      </c>
      <c r="B5">
        <v>2.7441049999999998</v>
      </c>
      <c r="C5">
        <v>2.1200139999999998</v>
      </c>
      <c r="D5">
        <v>2.7033489999999998</v>
      </c>
      <c r="E5">
        <v>2.1166299999999998</v>
      </c>
      <c r="F5">
        <v>0.95328740000000001</v>
      </c>
      <c r="G5">
        <v>0.60114999999999996</v>
      </c>
      <c r="H5">
        <v>0.88662070000000004</v>
      </c>
      <c r="I5">
        <v>0.59559450000000003</v>
      </c>
      <c r="J5" s="1">
        <f t="shared" si="2"/>
        <v>44316</v>
      </c>
      <c r="K5">
        <f t="shared" si="0"/>
        <v>4.0756000000000014E-2</v>
      </c>
      <c r="L5">
        <f t="shared" si="1"/>
        <v>2.7033489999999998</v>
      </c>
    </row>
    <row r="6" spans="1:12" x14ac:dyDescent="0.55000000000000004">
      <c r="A6" t="s">
        <v>5</v>
      </c>
      <c r="B6">
        <v>3.5902229999999999</v>
      </c>
      <c r="C6">
        <v>2.1788050000000001</v>
      </c>
      <c r="D6">
        <v>3.5392619999999999</v>
      </c>
      <c r="E6">
        <v>2.1712259999999999</v>
      </c>
      <c r="F6">
        <v>1.041941</v>
      </c>
      <c r="G6">
        <v>0.66632530000000001</v>
      </c>
      <c r="H6">
        <v>0.90860810000000003</v>
      </c>
      <c r="I6">
        <v>0.64965870000000003</v>
      </c>
      <c r="J6" s="1">
        <f t="shared" si="2"/>
        <v>44347</v>
      </c>
      <c r="K6">
        <f t="shared" si="0"/>
        <v>5.0961000000000034E-2</v>
      </c>
      <c r="L6">
        <f t="shared" si="1"/>
        <v>3.5392619999999999</v>
      </c>
    </row>
    <row r="7" spans="1:12" x14ac:dyDescent="0.55000000000000004">
      <c r="A7" t="s">
        <v>6</v>
      </c>
      <c r="B7">
        <v>3.9940519999999999</v>
      </c>
      <c r="C7">
        <v>2.3654600000000001</v>
      </c>
      <c r="D7">
        <v>3.93085</v>
      </c>
      <c r="E7">
        <v>2.352678</v>
      </c>
      <c r="F7">
        <v>1.036834</v>
      </c>
      <c r="G7">
        <v>0.72416040000000004</v>
      </c>
      <c r="H7">
        <v>0.83683439999999998</v>
      </c>
      <c r="I7">
        <v>0.69082710000000003</v>
      </c>
      <c r="J7" s="1">
        <f t="shared" si="2"/>
        <v>44377</v>
      </c>
      <c r="K7">
        <f t="shared" si="0"/>
        <v>6.320199999999998E-2</v>
      </c>
      <c r="L7">
        <f t="shared" si="1"/>
        <v>3.93085</v>
      </c>
    </row>
    <row r="8" spans="1:12" x14ac:dyDescent="0.55000000000000004">
      <c r="A8" t="s">
        <v>7</v>
      </c>
      <c r="B8">
        <v>2.7644869999999999</v>
      </c>
      <c r="C8">
        <v>2.2775210000000001</v>
      </c>
      <c r="D8">
        <v>2.6874669999999998</v>
      </c>
      <c r="E8">
        <v>2.258359</v>
      </c>
      <c r="F8">
        <v>1.243571</v>
      </c>
      <c r="G8">
        <v>0.79391659999999997</v>
      </c>
      <c r="H8">
        <v>0.97690390000000005</v>
      </c>
      <c r="I8">
        <v>0.73836109999999999</v>
      </c>
      <c r="J8" s="1">
        <f t="shared" si="2"/>
        <v>44408</v>
      </c>
      <c r="K8">
        <f t="shared" si="0"/>
        <v>7.7020000000000088E-2</v>
      </c>
      <c r="L8">
        <f t="shared" si="1"/>
        <v>2.6874669999999998</v>
      </c>
    </row>
    <row r="9" spans="1:12" x14ac:dyDescent="0.55000000000000004">
      <c r="A9" t="s">
        <v>8</v>
      </c>
      <c r="B9">
        <v>4.0255460000000003</v>
      </c>
      <c r="C9">
        <v>2.4259240000000002</v>
      </c>
      <c r="D9">
        <v>3.9284819999999998</v>
      </c>
      <c r="E9">
        <v>2.398765</v>
      </c>
      <c r="F9">
        <v>1.274613</v>
      </c>
      <c r="G9">
        <v>0.86124520000000004</v>
      </c>
      <c r="H9">
        <v>0.94127989999999995</v>
      </c>
      <c r="I9">
        <v>0.77791180000000004</v>
      </c>
      <c r="J9" s="1">
        <f t="shared" si="2"/>
        <v>44439</v>
      </c>
      <c r="K9">
        <f t="shared" si="0"/>
        <v>9.7064000000000483E-2</v>
      </c>
      <c r="L9">
        <f t="shared" si="1"/>
        <v>3.9284819999999998</v>
      </c>
    </row>
    <row r="10" spans="1:12" x14ac:dyDescent="0.55000000000000004">
      <c r="A10" t="s">
        <v>9</v>
      </c>
      <c r="B10">
        <v>4.9688639999999999</v>
      </c>
      <c r="C10">
        <v>2.729142</v>
      </c>
      <c r="D10">
        <v>4.8394589999999997</v>
      </c>
      <c r="E10">
        <v>2.6913499999999999</v>
      </c>
      <c r="F10">
        <v>1.3922509999999999</v>
      </c>
      <c r="G10">
        <v>0.93426169999999997</v>
      </c>
      <c r="H10">
        <v>0.99225149999999995</v>
      </c>
      <c r="I10">
        <v>0.81759510000000002</v>
      </c>
      <c r="J10" s="1">
        <f t="shared" si="2"/>
        <v>44469</v>
      </c>
      <c r="K10">
        <f t="shared" si="0"/>
        <v>0.12940500000000021</v>
      </c>
      <c r="L10">
        <f t="shared" si="1"/>
        <v>4.8394589999999997</v>
      </c>
    </row>
    <row r="11" spans="1:12" x14ac:dyDescent="0.55000000000000004">
      <c r="A11" t="s">
        <v>10</v>
      </c>
      <c r="B11">
        <v>6.2515939999999999</v>
      </c>
      <c r="C11">
        <v>3.077731</v>
      </c>
      <c r="D11">
        <v>6.0687530000000001</v>
      </c>
      <c r="E11">
        <v>3.025026</v>
      </c>
      <c r="F11">
        <v>1.5042709999999999</v>
      </c>
      <c r="G11">
        <v>1.008081</v>
      </c>
      <c r="H11">
        <v>1.037604</v>
      </c>
      <c r="I11">
        <v>0.85252519999999998</v>
      </c>
      <c r="J11" s="1">
        <f t="shared" si="2"/>
        <v>44500</v>
      </c>
      <c r="K11">
        <f t="shared" si="0"/>
        <v>0.18284099999999981</v>
      </c>
      <c r="L11">
        <f t="shared" si="1"/>
        <v>6.0687530000000001</v>
      </c>
    </row>
    <row r="12" spans="1:12" x14ac:dyDescent="0.55000000000000004">
      <c r="A12" t="s">
        <v>11</v>
      </c>
      <c r="B12">
        <v>5.8557410000000001</v>
      </c>
      <c r="C12">
        <v>3.5035280000000002</v>
      </c>
      <c r="D12">
        <v>5.5826770000000003</v>
      </c>
      <c r="E12">
        <v>3.4283399999999999</v>
      </c>
      <c r="F12">
        <v>1.605704</v>
      </c>
      <c r="G12">
        <v>1.0889679999999999</v>
      </c>
      <c r="H12">
        <v>1.072371</v>
      </c>
      <c r="I12">
        <v>0.88896810000000004</v>
      </c>
      <c r="J12" s="1">
        <f t="shared" si="2"/>
        <v>44530</v>
      </c>
      <c r="K12">
        <f t="shared" si="0"/>
        <v>0.27306399999999975</v>
      </c>
      <c r="L12">
        <f t="shared" si="1"/>
        <v>5.5826770000000003</v>
      </c>
    </row>
    <row r="13" spans="1:12" x14ac:dyDescent="0.55000000000000004">
      <c r="A13" t="s">
        <v>12</v>
      </c>
      <c r="B13">
        <v>5.2757800000000001</v>
      </c>
      <c r="C13">
        <v>3.7815530000000002</v>
      </c>
      <c r="D13">
        <v>4.838546</v>
      </c>
      <c r="E13">
        <v>3.6702059999999999</v>
      </c>
      <c r="F13">
        <v>1.811679</v>
      </c>
      <c r="G13">
        <v>1.186353</v>
      </c>
      <c r="H13">
        <v>1.211679</v>
      </c>
      <c r="I13">
        <v>0.93635279999999999</v>
      </c>
      <c r="J13" s="1">
        <f t="shared" si="2"/>
        <v>44561</v>
      </c>
      <c r="K13">
        <f t="shared" si="0"/>
        <v>0.43723400000000012</v>
      </c>
      <c r="L13">
        <f t="shared" si="1"/>
        <v>4.838546</v>
      </c>
    </row>
    <row r="14" spans="1:12" x14ac:dyDescent="0.55000000000000004">
      <c r="A14" t="s">
        <v>13</v>
      </c>
      <c r="B14">
        <v>7.1415059999999997</v>
      </c>
      <c r="C14">
        <v>4.2498659999999999</v>
      </c>
      <c r="D14">
        <v>6.4870380000000001</v>
      </c>
      <c r="E14">
        <v>4.0848599999999999</v>
      </c>
      <c r="F14">
        <v>1.7323809999999999</v>
      </c>
      <c r="G14">
        <v>1.271517</v>
      </c>
      <c r="H14">
        <v>1.1407149999999999</v>
      </c>
      <c r="I14">
        <v>0.9722113</v>
      </c>
      <c r="J14" s="1">
        <f t="shared" si="2"/>
        <v>44592</v>
      </c>
      <c r="K14">
        <f t="shared" si="0"/>
        <v>0.65446799999999961</v>
      </c>
      <c r="L14">
        <f t="shared" si="1"/>
        <v>6.4870380000000001</v>
      </c>
    </row>
    <row r="15" spans="1:12" x14ac:dyDescent="0.55000000000000004">
      <c r="A15" t="s">
        <v>14</v>
      </c>
      <c r="B15">
        <v>6.5063690000000003</v>
      </c>
      <c r="C15">
        <v>4.5841760000000003</v>
      </c>
      <c r="D15">
        <v>5.555752</v>
      </c>
      <c r="E15">
        <v>4.3406580000000003</v>
      </c>
      <c r="F15">
        <v>1.80925</v>
      </c>
      <c r="G15">
        <v>1.356735</v>
      </c>
      <c r="H15">
        <v>1.2259169999999999</v>
      </c>
      <c r="I15">
        <v>1.0088189999999999</v>
      </c>
      <c r="J15" s="1">
        <f t="shared" si="2"/>
        <v>44620</v>
      </c>
      <c r="K15">
        <f t="shared" si="0"/>
        <v>0.95061700000000027</v>
      </c>
      <c r="L15">
        <f t="shared" si="1"/>
        <v>5.555752</v>
      </c>
    </row>
    <row r="16" spans="1:12" x14ac:dyDescent="0.55000000000000004">
      <c r="A16" t="s">
        <v>15</v>
      </c>
      <c r="B16">
        <v>5.9026120000000004</v>
      </c>
      <c r="C16">
        <v>4.9088609999999999</v>
      </c>
      <c r="D16">
        <v>4.5284060000000004</v>
      </c>
      <c r="E16">
        <v>4.550732</v>
      </c>
      <c r="F16">
        <v>1.991768</v>
      </c>
      <c r="G16">
        <v>1.4497960000000001</v>
      </c>
      <c r="H16">
        <v>1.4167670000000001</v>
      </c>
      <c r="I16">
        <v>1.053963</v>
      </c>
      <c r="J16" s="1">
        <f t="shared" si="2"/>
        <v>44651</v>
      </c>
      <c r="K16">
        <f t="shared" si="0"/>
        <v>1.374206</v>
      </c>
      <c r="L16">
        <f t="shared" si="1"/>
        <v>4.5284060000000004</v>
      </c>
    </row>
    <row r="17" spans="1:12" x14ac:dyDescent="0.55000000000000004">
      <c r="A17" t="s">
        <v>16</v>
      </c>
      <c r="B17">
        <v>6.5279780000000001</v>
      </c>
      <c r="C17">
        <v>5.225517</v>
      </c>
      <c r="D17">
        <v>4.6625180000000004</v>
      </c>
      <c r="E17">
        <v>4.7154980000000002</v>
      </c>
      <c r="F17">
        <v>1.966167</v>
      </c>
      <c r="G17">
        <v>1.534203</v>
      </c>
      <c r="H17">
        <v>1.3995010000000001</v>
      </c>
      <c r="I17">
        <v>1.096703</v>
      </c>
      <c r="J17" s="1">
        <f t="shared" si="2"/>
        <v>44681</v>
      </c>
      <c r="K17">
        <f t="shared" si="0"/>
        <v>1.8654599999999997</v>
      </c>
      <c r="L17">
        <f t="shared" si="1"/>
        <v>4.6625180000000004</v>
      </c>
    </row>
    <row r="18" spans="1:12" x14ac:dyDescent="0.55000000000000004">
      <c r="A18" t="s">
        <v>17</v>
      </c>
      <c r="B18">
        <v>7.2117699999999996</v>
      </c>
      <c r="C18">
        <v>5.527272</v>
      </c>
      <c r="D18">
        <v>4.838508</v>
      </c>
      <c r="E18">
        <v>4.8243729999999996</v>
      </c>
      <c r="F18">
        <v>1.899664</v>
      </c>
      <c r="G18">
        <v>1.60568</v>
      </c>
      <c r="H18">
        <v>1.3413310000000001</v>
      </c>
      <c r="I18">
        <v>1.132763</v>
      </c>
      <c r="J18" s="1">
        <f t="shared" si="2"/>
        <v>44712</v>
      </c>
      <c r="K18">
        <f t="shared" si="0"/>
        <v>2.3732619999999995</v>
      </c>
      <c r="L18">
        <f t="shared" si="1"/>
        <v>4.838508</v>
      </c>
    </row>
    <row r="19" spans="1:12" x14ac:dyDescent="0.55000000000000004">
      <c r="A19" t="s">
        <v>18</v>
      </c>
      <c r="B19">
        <v>9.1305589999999999</v>
      </c>
      <c r="C19">
        <v>5.9520920000000004</v>
      </c>
      <c r="D19">
        <v>6.1896870000000002</v>
      </c>
      <c r="E19">
        <v>5.0123680000000004</v>
      </c>
      <c r="F19">
        <v>1.867388</v>
      </c>
      <c r="G19">
        <v>1.674892</v>
      </c>
      <c r="H19">
        <v>1.317388</v>
      </c>
      <c r="I19">
        <v>1.172809</v>
      </c>
      <c r="J19" s="1">
        <f t="shared" si="2"/>
        <v>44742</v>
      </c>
      <c r="K19">
        <f t="shared" si="0"/>
        <v>2.9408719999999997</v>
      </c>
      <c r="L19">
        <f t="shared" si="1"/>
        <v>6.1896870000000002</v>
      </c>
    </row>
    <row r="20" spans="1:12" x14ac:dyDescent="0.55000000000000004">
      <c r="A20" t="s">
        <v>19</v>
      </c>
      <c r="B20">
        <v>6.483034</v>
      </c>
      <c r="C20">
        <v>6.2664030000000004</v>
      </c>
      <c r="D20">
        <v>2.9789279999999998</v>
      </c>
      <c r="E20">
        <v>5.0371779999999999</v>
      </c>
      <c r="F20">
        <v>1.970018</v>
      </c>
      <c r="G20">
        <v>1.73543</v>
      </c>
      <c r="H20">
        <v>1.4283509999999999</v>
      </c>
      <c r="I20">
        <v>1.2104299999999999</v>
      </c>
      <c r="J20" s="1">
        <f t="shared" si="2"/>
        <v>44773</v>
      </c>
      <c r="K20">
        <f t="shared" si="0"/>
        <v>3.5041060000000002</v>
      </c>
      <c r="L20">
        <f t="shared" si="1"/>
        <v>2.9789279999999998</v>
      </c>
    </row>
    <row r="21" spans="1:12" x14ac:dyDescent="0.55000000000000004">
      <c r="A21" t="s">
        <v>29</v>
      </c>
      <c r="B21">
        <v>9.2230139999999992</v>
      </c>
      <c r="C21">
        <v>6.6990360000000004</v>
      </c>
      <c r="D21">
        <v>5.3687480000000001</v>
      </c>
      <c r="E21">
        <v>5.157718</v>
      </c>
      <c r="F21">
        <v>1.6716</v>
      </c>
      <c r="G21">
        <v>1.7685120000000001</v>
      </c>
      <c r="H21">
        <v>1.138266</v>
      </c>
      <c r="I21">
        <v>1.226845</v>
      </c>
      <c r="J21" s="1">
        <f t="shared" si="2"/>
        <v>44804</v>
      </c>
      <c r="K21">
        <f t="shared" ref="K21:K22" si="3">B21-D21</f>
        <v>3.8542659999999991</v>
      </c>
      <c r="L21">
        <f t="shared" ref="L21:L22" si="4">D21</f>
        <v>5.3687480000000001</v>
      </c>
    </row>
    <row r="22" spans="1:12" x14ac:dyDescent="0.55000000000000004">
      <c r="A22" t="s">
        <v>30</v>
      </c>
      <c r="B22">
        <v>8.3077439999999996</v>
      </c>
      <c r="C22">
        <v>6.9778200000000004</v>
      </c>
      <c r="D22">
        <v>4.134118</v>
      </c>
      <c r="E22">
        <v>5.0985769999999997</v>
      </c>
      <c r="F22">
        <v>1.747436</v>
      </c>
      <c r="G22">
        <v>1.7981100000000001</v>
      </c>
      <c r="H22">
        <v>1.2224360000000001</v>
      </c>
      <c r="I22">
        <v>1.246027</v>
      </c>
      <c r="J22" s="1">
        <f t="shared" si="2"/>
        <v>44834</v>
      </c>
      <c r="K22">
        <f t="shared" si="3"/>
        <v>4.1736259999999996</v>
      </c>
      <c r="L22">
        <f t="shared" si="4"/>
        <v>4.134118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ARP Counterfactual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Willie Powell</dc:creator>
  <cp:lastModifiedBy>Willie Powell</cp:lastModifiedBy>
  <dcterms:created xsi:type="dcterms:W3CDTF">2022-09-07T01:02:17Z</dcterms:created>
  <dcterms:modified xsi:type="dcterms:W3CDTF">2022-11-10T19:55:46Z</dcterms:modified>
</cp:coreProperties>
</file>